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6CCE09F1-F61D-456E-B753-E0C588C619CD}" xr6:coauthVersionLast="47" xr6:coauthVersionMax="47" xr10:uidLastSave="{00000000-0000-0000-0000-000000000000}"/>
  <bookViews>
    <workbookView xWindow="6270" yWindow="750" windowWidth="20265" windowHeight="14370" tabRatio="983" xr2:uid="{00000000-000D-0000-FFFF-FFFF00000000}"/>
  </bookViews>
  <sheets>
    <sheet name="Sheet1" sheetId="22" r:id="rId1"/>
  </sheets>
  <definedNames>
    <definedName name="_xlnm.Print_Area" localSheetId="0">Sheet1!$A$1:$L$50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0" i="22" l="1"/>
  <c r="H49" i="22"/>
  <c r="K49" i="22"/>
  <c r="K5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4" i="22"/>
</calcChain>
</file>

<file path=xl/sharedStrings.xml><?xml version="1.0" encoding="utf-8"?>
<sst xmlns="http://schemas.openxmlformats.org/spreadsheetml/2006/main" count="130" uniqueCount="83">
  <si>
    <t>単位</t>
  </si>
  <si>
    <t>総額（円）</t>
    <rPh sb="0" eb="2">
      <t>ソウガク</t>
    </rPh>
    <rPh sb="3" eb="4">
      <t>エン</t>
    </rPh>
    <phoneticPr fontId="2"/>
  </si>
  <si>
    <t>件</t>
    <rPh sb="0" eb="1">
      <t>ケン</t>
    </rPh>
    <phoneticPr fontId="2"/>
  </si>
  <si>
    <t>サンプル</t>
    <phoneticPr fontId="2"/>
  </si>
  <si>
    <t>乗数</t>
    <rPh sb="0" eb="2">
      <t>ジョウスウ</t>
    </rPh>
    <phoneticPr fontId="2"/>
  </si>
  <si>
    <t>基本料</t>
    <rPh sb="0" eb="3">
      <t>キホンリョウ</t>
    </rPh>
    <phoneticPr fontId="2"/>
  </si>
  <si>
    <t>備考</t>
    <rPh sb="0" eb="2">
      <t>ビコウ</t>
    </rPh>
    <phoneticPr fontId="2"/>
  </si>
  <si>
    <t>試料分譲経費</t>
    <rPh sb="0" eb="2">
      <t>シリョウ</t>
    </rPh>
    <rPh sb="2" eb="4">
      <t>ブンジョウ</t>
    </rPh>
    <rPh sb="4" eb="6">
      <t>ケイヒ</t>
    </rPh>
    <phoneticPr fontId="2"/>
  </si>
  <si>
    <t>区　分</t>
    <rPh sb="0" eb="1">
      <t>ク</t>
    </rPh>
    <rPh sb="2" eb="3">
      <t>ブン</t>
    </rPh>
    <phoneticPr fontId="2"/>
  </si>
  <si>
    <t>合　計</t>
    <phoneticPr fontId="2"/>
  </si>
  <si>
    <t>（表示金額には全て消費税が含まれております）</t>
    <rPh sb="1" eb="3">
      <t>ヒョウジ</t>
    </rPh>
    <rPh sb="3" eb="5">
      <t>キンガク</t>
    </rPh>
    <rPh sb="7" eb="8">
      <t>スベ</t>
    </rPh>
    <rPh sb="9" eb="12">
      <t>ショウヒゼイ</t>
    </rPh>
    <rPh sb="13" eb="14">
      <t>フク</t>
    </rPh>
    <phoneticPr fontId="2"/>
  </si>
  <si>
    <t>情報分譲経費</t>
    <phoneticPr fontId="2"/>
  </si>
  <si>
    <t>DNA</t>
    <phoneticPr fontId="2"/>
  </si>
  <si>
    <t>血漿</t>
    <rPh sb="0" eb="2">
      <t>ケッショウ</t>
    </rPh>
    <phoneticPr fontId="2"/>
  </si>
  <si>
    <t>血清</t>
    <rPh sb="0" eb="2">
      <t>ケッセイ</t>
    </rPh>
    <phoneticPr fontId="2"/>
  </si>
  <si>
    <t>尿</t>
    <rPh sb="0" eb="1">
      <t>ニョウ</t>
    </rPh>
    <phoneticPr fontId="2"/>
  </si>
  <si>
    <t>母乳</t>
    <rPh sb="0" eb="2">
      <t>ボニュウ</t>
    </rPh>
    <phoneticPr fontId="2"/>
  </si>
  <si>
    <t>単核球</t>
    <rPh sb="0" eb="3">
      <t>タンカクキュウ</t>
    </rPh>
    <phoneticPr fontId="2"/>
  </si>
  <si>
    <t>１．事前申請に係る経費</t>
    <rPh sb="2" eb="4">
      <t>ジゼン</t>
    </rPh>
    <rPh sb="4" eb="6">
      <t>シンセイ</t>
    </rPh>
    <rPh sb="7" eb="8">
      <t>カカ</t>
    </rPh>
    <rPh sb="9" eb="11">
      <t>ケイヒ</t>
    </rPh>
    <phoneticPr fontId="2"/>
  </si>
  <si>
    <t>式</t>
    <rPh sb="0" eb="1">
      <t>シキ</t>
    </rPh>
    <phoneticPr fontId="2"/>
  </si>
  <si>
    <t>２．試料・情報分譲に係る経費</t>
    <rPh sb="2" eb="4">
      <t>シリョウ</t>
    </rPh>
    <rPh sb="5" eb="7">
      <t>ジョウホウ</t>
    </rPh>
    <rPh sb="7" eb="9">
      <t>ブンジョウ</t>
    </rPh>
    <rPh sb="8" eb="9">
      <t>ユズル</t>
    </rPh>
    <rPh sb="10" eb="11">
      <t>カカ</t>
    </rPh>
    <rPh sb="12" eb="14">
      <t>ケイヒ</t>
    </rPh>
    <phoneticPr fontId="2"/>
  </si>
  <si>
    <t>EBV不死化細胞（オンデマンド作製）</t>
    <rPh sb="3" eb="6">
      <t>フシカ</t>
    </rPh>
    <rPh sb="6" eb="8">
      <t>サイボウ</t>
    </rPh>
    <phoneticPr fontId="2"/>
  </si>
  <si>
    <t>増殖T細胞（オンデマンド作製）</t>
    <rPh sb="0" eb="2">
      <t>ゾウショク</t>
    </rPh>
    <rPh sb="3" eb="5">
      <t>サイボウ</t>
    </rPh>
    <phoneticPr fontId="2"/>
  </si>
  <si>
    <t>口腔内試料</t>
    <rPh sb="0" eb="3">
      <t>コウクウナイ</t>
    </rPh>
    <rPh sb="3" eb="5">
      <t>シリョウ</t>
    </rPh>
    <phoneticPr fontId="2"/>
  </si>
  <si>
    <t>事前検索</t>
    <rPh sb="0" eb="4">
      <t>ジゼンケンサク</t>
    </rPh>
    <phoneticPr fontId="2"/>
  </si>
  <si>
    <t>時間</t>
    <rPh sb="0" eb="2">
      <t>ジカン</t>
    </rPh>
    <phoneticPr fontId="2"/>
  </si>
  <si>
    <t>EBV不死化細胞（作製済）</t>
    <rPh sb="3" eb="6">
      <t>フシカ</t>
    </rPh>
    <rPh sb="6" eb="8">
      <t>サイボウ</t>
    </rPh>
    <rPh sb="9" eb="11">
      <t>サクセイ</t>
    </rPh>
    <rPh sb="11" eb="12">
      <t>ズ</t>
    </rPh>
    <phoneticPr fontId="2"/>
  </si>
  <si>
    <t>Category 1
健康調査情報</t>
    <phoneticPr fontId="2"/>
  </si>
  <si>
    <t>第1段階</t>
    <rPh sb="0" eb="1">
      <t>ダイ</t>
    </rPh>
    <rPh sb="2" eb="4">
      <t>ダンカイ</t>
    </rPh>
    <phoneticPr fontId="2"/>
  </si>
  <si>
    <t>第2段階</t>
    <rPh sb="0" eb="1">
      <t>ダイ</t>
    </rPh>
    <rPh sb="2" eb="4">
      <t>ダンカイ</t>
    </rPh>
    <phoneticPr fontId="2"/>
  </si>
  <si>
    <t>1-1. 来所調査情報
1-2. 調査票調査情報</t>
    <phoneticPr fontId="2"/>
  </si>
  <si>
    <t>Category 2
転記情報</t>
    <phoneticPr fontId="2"/>
  </si>
  <si>
    <t>（産科カルテ転記情報）
（健診情報）</t>
    <phoneticPr fontId="2"/>
  </si>
  <si>
    <t>Category 3
疾患発症調査情報</t>
    <phoneticPr fontId="2"/>
  </si>
  <si>
    <t>（疾患発症調査票情報）</t>
    <phoneticPr fontId="2"/>
  </si>
  <si>
    <t>Category 4
公的情報</t>
    <rPh sb="11" eb="15">
      <t>コウテキジョウホウ</t>
    </rPh>
    <phoneticPr fontId="2"/>
  </si>
  <si>
    <t>4-1. 住民基本台帳情報</t>
    <phoneticPr fontId="2"/>
  </si>
  <si>
    <t>4-2. 医療費助成対象患者登録情報</t>
    <phoneticPr fontId="2"/>
  </si>
  <si>
    <t>4-3．健診情報</t>
    <phoneticPr fontId="2"/>
  </si>
  <si>
    <t>4-4. 介護保険情報
4-5. 保険診療報酬明細情報</t>
    <phoneticPr fontId="2"/>
  </si>
  <si>
    <t>Category 5
オミックス情報</t>
    <phoneticPr fontId="2"/>
  </si>
  <si>
    <t>5-1. メタボローム情報</t>
    <phoneticPr fontId="2"/>
  </si>
  <si>
    <t>5-2. オミックス情報</t>
    <phoneticPr fontId="2"/>
  </si>
  <si>
    <t>マイクロバイオーム情報</t>
    <phoneticPr fontId="2"/>
  </si>
  <si>
    <t>トランスクリプトーム情報</t>
    <phoneticPr fontId="2"/>
  </si>
  <si>
    <t>長鎖シーケンス情報</t>
    <phoneticPr fontId="2"/>
  </si>
  <si>
    <t>HLA遺伝子多型情報</t>
    <rPh sb="3" eb="8">
      <t>イデンシタケイ</t>
    </rPh>
    <rPh sb="8" eb="10">
      <t>ジョウホウ</t>
    </rPh>
    <phoneticPr fontId="2"/>
  </si>
  <si>
    <t>Category 6
SNP情報</t>
    <phoneticPr fontId="2"/>
  </si>
  <si>
    <t>Category 7
全ゲノム情報</t>
    <phoneticPr fontId="2"/>
  </si>
  <si>
    <t>全ゲノム情報：VCFファイル</t>
    <rPh sb="0" eb="1">
      <t>ゼン</t>
    </rPh>
    <rPh sb="4" eb="6">
      <t>ジョウホウ</t>
    </rPh>
    <phoneticPr fontId="2"/>
  </si>
  <si>
    <t>SNPアレイ情報：bgenファイル</t>
    <phoneticPr fontId="2"/>
  </si>
  <si>
    <t>Category 8
画像情報</t>
    <phoneticPr fontId="2"/>
  </si>
  <si>
    <t>8-1. 脳画像情報</t>
    <phoneticPr fontId="2"/>
  </si>
  <si>
    <t>脳画像情報：T1強調画像（DICOM,NifTIどちらかまたは両方）</t>
    <rPh sb="0" eb="1">
      <t>ノウ</t>
    </rPh>
    <rPh sb="1" eb="3">
      <t>ガゾウ</t>
    </rPh>
    <rPh sb="3" eb="5">
      <t>ジョウホウ</t>
    </rPh>
    <rPh sb="8" eb="10">
      <t>キョウチョウ</t>
    </rPh>
    <rPh sb="10" eb="12">
      <t>ガゾウ</t>
    </rPh>
    <rPh sb="31" eb="33">
      <t>リョウホウ</t>
    </rPh>
    <phoneticPr fontId="2"/>
  </si>
  <si>
    <t>FreeSurfer解析情報</t>
    <phoneticPr fontId="2"/>
  </si>
  <si>
    <t>認知心理検査情報</t>
    <phoneticPr fontId="2"/>
  </si>
  <si>
    <t>8-2. 認知心理検査情報</t>
    <phoneticPr fontId="2"/>
  </si>
  <si>
    <t>脳と心の健康調査　第1期</t>
    <phoneticPr fontId="2"/>
  </si>
  <si>
    <t>脳と心の健康調査　第2期</t>
    <phoneticPr fontId="2"/>
  </si>
  <si>
    <t>単価（円）</t>
    <phoneticPr fontId="2"/>
  </si>
  <si>
    <t>対象金額</t>
    <phoneticPr fontId="2"/>
  </si>
  <si>
    <t>（～2027年3月31日）</t>
    <phoneticPr fontId="2"/>
  </si>
  <si>
    <t>移行期間措置による値引き（割引率20％）</t>
    <phoneticPr fontId="2"/>
  </si>
  <si>
    <t>増殖T細胞（作製済）</t>
    <rPh sb="0" eb="2">
      <t>ゾウショク</t>
    </rPh>
    <rPh sb="3" eb="5">
      <t>サイボウ</t>
    </rPh>
    <rPh sb="6" eb="9">
      <t>サクセイズ</t>
    </rPh>
    <phoneticPr fontId="2"/>
  </si>
  <si>
    <t>第1段階</t>
    <phoneticPr fontId="2"/>
  </si>
  <si>
    <t>第2段階</t>
    <phoneticPr fontId="2"/>
  </si>
  <si>
    <t>第1段階（1-1来所調査情報と併用の場合）</t>
    <phoneticPr fontId="2"/>
  </si>
  <si>
    <t>第2段階（1-1来所調査情報と併用の場合）</t>
    <phoneticPr fontId="2"/>
  </si>
  <si>
    <t>二段階提供</t>
    <phoneticPr fontId="2"/>
  </si>
  <si>
    <t>特定ゲノム領域切り出し</t>
    <phoneticPr fontId="2"/>
  </si>
  <si>
    <t>ファイル形式追加（ゲノム・オミックス）</t>
    <phoneticPr fontId="2"/>
  </si>
  <si>
    <t>追加DB作成と転送作業</t>
    <phoneticPr fontId="2"/>
  </si>
  <si>
    <t>T1強調画像以外の頭部・大腿部の画像情報　</t>
    <phoneticPr fontId="2"/>
  </si>
  <si>
    <t>T1強調画像以外の画像解析情報</t>
    <phoneticPr fontId="2"/>
  </si>
  <si>
    <t>検体IDリスト管理、IDリスト転送、在庫確認作業</t>
    <phoneticPr fontId="2"/>
  </si>
  <si>
    <t>ファイル形式追加（MRI）</t>
    <phoneticPr fontId="2"/>
  </si>
  <si>
    <t>種類</t>
    <rPh sb="0" eb="2">
      <t>シュルイ</t>
    </rPh>
    <phoneticPr fontId="2"/>
  </si>
  <si>
    <t>ファイル形式</t>
    <rPh sb="4" eb="6">
      <t>ケイシキ</t>
    </rPh>
    <phoneticPr fontId="2"/>
  </si>
  <si>
    <t>データセット作成</t>
    <rPh sb="6" eb="8">
      <t>サクセイ</t>
    </rPh>
    <phoneticPr fontId="2"/>
  </si>
  <si>
    <t>（イベント判定委員会による疾患発症調査情報）</t>
    <phoneticPr fontId="2"/>
  </si>
  <si>
    <t>試料・情報分譲　標準データセット　費用見積表</t>
    <phoneticPr fontId="2"/>
  </si>
  <si>
    <t>（必要な場合）</t>
    <rPh sb="1" eb="3">
      <t>ヒツヨウ</t>
    </rPh>
    <rPh sb="4" eb="6">
      <t>バアイ</t>
    </rPh>
    <phoneticPr fontId="2"/>
  </si>
  <si>
    <t>・この表で算出された金額は概算で、実際にかかる費用とは異なる場合があります。
・試料・情報分譲にかかる費用の概算を予め知りたいという方は、試料分譲経費の欄に利用する試料の数、情報分譲経費の欄に利用する情報欄に１を入れてください。最下段に係る費用が自動算出されます。
・この表は標準データセットの費用です（カスタムデータセットに関してはお問い合わせください）。
・価格は毎年改定されます。実際の利用時に価格が変わっている場合もあります。
・スーパーコンピュータを利用する場合は、料金が別途かかります。
・見積表は申請年度の費用です。翌年度からは提供時の情報分譲費用の10%がチャージされます。
・試料・情報についての詳細なお問い合わせは、利用者登録後にお願いします。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</si>
</sst>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0_);[Red]\(#,##0\)"/>
    <numFmt numFmtId="178" formatCode="#,##0_ "/>
  </numFmts>
  <fonts count="16" x14ac:knownFonts="1">
    <font>
      <sz val="10"/>
      <name val="Arial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22"/>
      <color rgb="FFFF000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22"/>
      <name val="ＭＳ Ｐゴシック"/>
      <family val="3"/>
      <charset val="128"/>
    </font>
    <font>
      <sz val="10"/>
      <name val="Arial"/>
      <family val="2"/>
    </font>
    <font>
      <sz val="10"/>
      <name val="Arial"/>
      <family val="2"/>
    </font>
    <font>
      <sz val="22"/>
      <color rgb="FF0070C0"/>
      <name val="ＭＳ Ｐゴシック"/>
      <family val="3"/>
      <charset val="128"/>
      <scheme val="minor"/>
    </font>
    <font>
      <sz val="22"/>
      <name val="Arial"/>
      <family val="2"/>
    </font>
    <font>
      <sz val="3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1"/>
    <xf numFmtId="0" fontId="11" fillId="0" borderId="1"/>
    <xf numFmtId="0" fontId="1" fillId="0" borderId="1"/>
    <xf numFmtId="38" fontId="12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1" fillId="0" borderId="1" xfId="3"/>
    <xf numFmtId="0" fontId="8" fillId="2" borderId="2" xfId="3" applyFont="1" applyFill="1" applyBorder="1" applyAlignment="1">
      <alignment vertical="center"/>
    </xf>
    <xf numFmtId="0" fontId="8" fillId="0" borderId="2" xfId="3" applyFont="1" applyBorder="1" applyAlignment="1">
      <alignment vertical="center"/>
    </xf>
    <xf numFmtId="177" fontId="4" fillId="0" borderId="2" xfId="3" applyNumberFormat="1" applyFont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4" fillId="0" borderId="2" xfId="3" applyFont="1" applyBorder="1" applyAlignment="1">
      <alignment vertical="center"/>
    </xf>
    <xf numFmtId="176" fontId="4" fillId="0" borderId="2" xfId="3" applyNumberFormat="1" applyFont="1" applyBorder="1" applyAlignment="1">
      <alignment vertical="center"/>
    </xf>
    <xf numFmtId="0" fontId="8" fillId="0" borderId="2" xfId="3" applyFont="1" applyBorder="1" applyAlignment="1">
      <alignment horizontal="left" vertical="center" wrapText="1"/>
    </xf>
    <xf numFmtId="0" fontId="4" fillId="0" borderId="10" xfId="3" applyFont="1" applyBorder="1" applyAlignment="1">
      <alignment vertical="center"/>
    </xf>
    <xf numFmtId="177" fontId="4" fillId="0" borderId="10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1" xfId="3" applyFont="1"/>
    <xf numFmtId="0" fontId="9" fillId="0" borderId="1" xfId="3" applyFont="1" applyAlignment="1">
      <alignment wrapText="1"/>
    </xf>
    <xf numFmtId="0" fontId="1" fillId="0" borderId="1" xfId="3" applyAlignment="1">
      <alignment wrapText="1"/>
    </xf>
    <xf numFmtId="0" fontId="8" fillId="0" borderId="1" xfId="3" applyFont="1" applyAlignment="1">
      <alignment horizontal="left" vertical="center"/>
    </xf>
    <xf numFmtId="0" fontId="8" fillId="0" borderId="1" xfId="3" applyFont="1" applyAlignment="1">
      <alignment horizontal="left" vertical="center" wrapText="1"/>
    </xf>
    <xf numFmtId="0" fontId="4" fillId="0" borderId="8" xfId="3" applyFont="1" applyBorder="1" applyAlignment="1">
      <alignment vertical="center"/>
    </xf>
    <xf numFmtId="0" fontId="8" fillId="0" borderId="3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left" vertical="center" wrapText="1"/>
    </xf>
    <xf numFmtId="176" fontId="4" fillId="0" borderId="9" xfId="3" applyNumberFormat="1" applyFont="1" applyBorder="1" applyAlignment="1">
      <alignment vertical="center"/>
    </xf>
    <xf numFmtId="176" fontId="4" fillId="0" borderId="8" xfId="3" applyNumberFormat="1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0" fontId="8" fillId="0" borderId="7" xfId="3" applyFont="1" applyBorder="1" applyAlignment="1">
      <alignment vertical="center" wrapText="1"/>
    </xf>
    <xf numFmtId="176" fontId="8" fillId="0" borderId="9" xfId="3" applyNumberFormat="1" applyFont="1" applyBorder="1" applyAlignment="1">
      <alignment vertical="center"/>
    </xf>
    <xf numFmtId="176" fontId="8" fillId="0" borderId="2" xfId="3" applyNumberFormat="1" applyFont="1" applyBorder="1" applyAlignment="1">
      <alignment vertical="center"/>
    </xf>
    <xf numFmtId="0" fontId="4" fillId="0" borderId="18" xfId="3" applyFont="1" applyBorder="1" applyAlignment="1">
      <alignment vertical="center" wrapText="1"/>
    </xf>
    <xf numFmtId="0" fontId="4" fillId="0" borderId="21" xfId="3" applyFont="1" applyBorder="1" applyAlignment="1">
      <alignment vertical="center"/>
    </xf>
    <xf numFmtId="0" fontId="10" fillId="0" borderId="22" xfId="3" applyFont="1" applyBorder="1" applyAlignment="1">
      <alignment horizontal="right" vertical="center" wrapText="1" shrinkToFit="1"/>
    </xf>
    <xf numFmtId="0" fontId="10" fillId="0" borderId="22" xfId="3" applyFont="1" applyBorder="1" applyAlignment="1">
      <alignment horizontal="left" vertical="center" wrapText="1" shrinkToFit="1"/>
    </xf>
    <xf numFmtId="38" fontId="4" fillId="0" borderId="21" xfId="4" applyFont="1" applyBorder="1" applyAlignment="1">
      <alignment vertical="center"/>
    </xf>
    <xf numFmtId="178" fontId="4" fillId="0" borderId="21" xfId="3" applyNumberFormat="1" applyFont="1" applyBorder="1" applyAlignment="1">
      <alignment vertical="center"/>
    </xf>
    <xf numFmtId="178" fontId="4" fillId="0" borderId="5" xfId="3" applyNumberFormat="1" applyFont="1" applyBorder="1" applyAlignment="1">
      <alignment vertical="center"/>
    </xf>
    <xf numFmtId="0" fontId="8" fillId="0" borderId="16" xfId="3" applyFont="1" applyBorder="1" applyAlignment="1">
      <alignment horizontal="left" vertical="center" wrapText="1"/>
    </xf>
    <xf numFmtId="0" fontId="8" fillId="0" borderId="2" xfId="3" applyFont="1" applyBorder="1" applyAlignment="1">
      <alignment horizontal="left" vertical="center"/>
    </xf>
    <xf numFmtId="0" fontId="10" fillId="0" borderId="7" xfId="3" applyFont="1" applyBorder="1" applyAlignment="1">
      <alignment vertical="center" wrapText="1" shrinkToFit="1"/>
    </xf>
    <xf numFmtId="0" fontId="10" fillId="0" borderId="8" xfId="3" applyFont="1" applyBorder="1" applyAlignment="1">
      <alignment vertical="center" wrapText="1" shrinkToFit="1"/>
    </xf>
    <xf numFmtId="0" fontId="10" fillId="0" borderId="9" xfId="3" applyFont="1" applyBorder="1" applyAlignment="1">
      <alignment vertical="center" wrapText="1" shrinkToFit="1"/>
    </xf>
    <xf numFmtId="0" fontId="10" fillId="0" borderId="9" xfId="3" applyFont="1" applyBorder="1" applyAlignment="1">
      <alignment vertical="center"/>
    </xf>
    <xf numFmtId="0" fontId="8" fillId="0" borderId="8" xfId="3" applyFont="1" applyBorder="1" applyAlignment="1">
      <alignment horizontal="left" vertical="center"/>
    </xf>
    <xf numFmtId="176" fontId="13" fillId="0" borderId="2" xfId="3" applyNumberFormat="1" applyFont="1" applyBorder="1" applyAlignment="1">
      <alignment vertical="center" wrapText="1"/>
    </xf>
    <xf numFmtId="176" fontId="8" fillId="0" borderId="2" xfId="3" applyNumberFormat="1" applyFont="1" applyBorder="1" applyAlignment="1">
      <alignment vertical="center" wrapText="1"/>
    </xf>
    <xf numFmtId="176" fontId="4" fillId="0" borderId="2" xfId="3" applyNumberFormat="1" applyFont="1" applyBorder="1" applyAlignment="1">
      <alignment vertical="center" wrapText="1"/>
    </xf>
    <xf numFmtId="0" fontId="14" fillId="0" borderId="2" xfId="3" applyFont="1" applyBorder="1" applyAlignment="1">
      <alignment wrapText="1"/>
    </xf>
    <xf numFmtId="176" fontId="7" fillId="0" borderId="2" xfId="3" applyNumberFormat="1" applyFont="1" applyBorder="1" applyAlignment="1">
      <alignment vertical="center" wrapText="1"/>
    </xf>
    <xf numFmtId="0" fontId="15" fillId="0" borderId="6" xfId="3" applyFont="1" applyBorder="1" applyAlignment="1">
      <alignment horizontal="centerContinuous" vertical="center"/>
    </xf>
    <xf numFmtId="0" fontId="8" fillId="0" borderId="20" xfId="3" applyFont="1" applyBorder="1" applyAlignment="1">
      <alignment vertical="center" wrapText="1"/>
    </xf>
    <xf numFmtId="176" fontId="4" fillId="0" borderId="6" xfId="3" applyNumberFormat="1" applyFont="1" applyBorder="1" applyAlignment="1">
      <alignment vertical="center"/>
    </xf>
    <xf numFmtId="0" fontId="4" fillId="0" borderId="16" xfId="3" applyFont="1" applyBorder="1" applyAlignment="1">
      <alignment vertical="center" shrinkToFit="1"/>
    </xf>
    <xf numFmtId="0" fontId="4" fillId="0" borderId="14" xfId="3" applyFont="1" applyBorder="1" applyAlignment="1">
      <alignment vertical="center" shrinkToFit="1"/>
    </xf>
    <xf numFmtId="0" fontId="4" fillId="0" borderId="14" xfId="3" applyFont="1" applyBorder="1" applyAlignment="1">
      <alignment vertical="center" wrapText="1" shrinkToFit="1"/>
    </xf>
    <xf numFmtId="0" fontId="4" fillId="0" borderId="14" xfId="3" applyFont="1" applyBorder="1" applyAlignment="1">
      <alignment vertical="center" wrapText="1"/>
    </xf>
    <xf numFmtId="0" fontId="4" fillId="0" borderId="16" xfId="3" applyFont="1" applyBorder="1" applyAlignment="1">
      <alignment vertical="center"/>
    </xf>
    <xf numFmtId="176" fontId="4" fillId="0" borderId="5" xfId="3" applyNumberFormat="1" applyFont="1" applyBorder="1" applyAlignment="1">
      <alignment vertical="center"/>
    </xf>
    <xf numFmtId="0" fontId="4" fillId="4" borderId="7" xfId="3" applyFont="1" applyFill="1" applyBorder="1" applyAlignment="1">
      <alignment horizontal="centerContinuous" vertical="center"/>
    </xf>
    <xf numFmtId="0" fontId="4" fillId="4" borderId="9" xfId="3" applyFont="1" applyFill="1" applyBorder="1" applyAlignment="1">
      <alignment horizontal="centerContinuous" vertical="center"/>
    </xf>
    <xf numFmtId="0" fontId="4" fillId="4" borderId="2" xfId="3" applyFont="1" applyFill="1" applyBorder="1" applyAlignment="1">
      <alignment horizontal="center" vertical="center"/>
    </xf>
    <xf numFmtId="0" fontId="4" fillId="4" borderId="2" xfId="3" applyFont="1" applyFill="1" applyBorder="1" applyAlignment="1">
      <alignment horizontal="center" vertical="center" wrapText="1"/>
    </xf>
    <xf numFmtId="176" fontId="4" fillId="0" borderId="4" xfId="3" applyNumberFormat="1" applyFont="1" applyBorder="1" applyAlignment="1">
      <alignment vertical="center" wrapText="1"/>
    </xf>
    <xf numFmtId="176" fontId="4" fillId="0" borderId="10" xfId="3" applyNumberFormat="1" applyFont="1" applyBorder="1" applyAlignment="1">
      <alignment vertical="center" wrapText="1"/>
    </xf>
    <xf numFmtId="0" fontId="4" fillId="2" borderId="5" xfId="3" applyFont="1" applyFill="1" applyBorder="1" applyAlignment="1">
      <alignment vertical="center"/>
    </xf>
    <xf numFmtId="0" fontId="4" fillId="2" borderId="10" xfId="3" applyFont="1" applyFill="1" applyBorder="1" applyAlignment="1">
      <alignment vertical="center"/>
    </xf>
    <xf numFmtId="0" fontId="4" fillId="0" borderId="23" xfId="3" applyFont="1" applyBorder="1" applyAlignment="1">
      <alignment horizontal="left" vertical="center"/>
    </xf>
    <xf numFmtId="0" fontId="10" fillId="0" borderId="24" xfId="3" applyFont="1" applyBorder="1" applyAlignment="1">
      <alignment horizontal="left" vertical="center" shrinkToFit="1"/>
    </xf>
    <xf numFmtId="0" fontId="10" fillId="0" borderId="24" xfId="3" applyFont="1" applyBorder="1" applyAlignment="1">
      <alignment horizontal="left" vertical="center" wrapText="1" shrinkToFi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3" xfId="3" applyNumberFormat="1" applyFont="1" applyBorder="1" applyAlignment="1">
      <alignment horizontal="center" vertical="center"/>
    </xf>
    <xf numFmtId="0" fontId="6" fillId="0" borderId="14" xfId="3" applyFont="1" applyBorder="1" applyAlignment="1">
      <alignment horizontal="left" vertical="center" wrapText="1"/>
    </xf>
    <xf numFmtId="0" fontId="6" fillId="3" borderId="1" xfId="3" applyFont="1" applyFill="1" applyAlignment="1">
      <alignment horizontal="left" vertical="center" wrapText="1"/>
    </xf>
    <xf numFmtId="0" fontId="10" fillId="0" borderId="2" xfId="3" applyFont="1" applyBorder="1" applyAlignment="1">
      <alignment horizontal="left" vertical="center" wrapText="1" shrinkToFit="1"/>
    </xf>
    <xf numFmtId="0" fontId="10" fillId="0" borderId="7" xfId="3" applyFont="1" applyBorder="1" applyAlignment="1">
      <alignment horizontal="left" vertical="center" wrapText="1" shrinkToFit="1"/>
    </xf>
    <xf numFmtId="0" fontId="10" fillId="0" borderId="3" xfId="3" applyFont="1" applyBorder="1" applyAlignment="1">
      <alignment horizontal="left" vertical="center" wrapText="1" shrinkToFit="1"/>
    </xf>
    <xf numFmtId="0" fontId="8" fillId="0" borderId="9" xfId="3" applyFont="1" applyBorder="1" applyAlignment="1">
      <alignment horizontal="left" vertical="center" wrapText="1"/>
    </xf>
    <xf numFmtId="0" fontId="8" fillId="0" borderId="8" xfId="3" applyFont="1" applyBorder="1" applyAlignment="1">
      <alignment horizontal="left" vertical="center" wrapText="1"/>
    </xf>
    <xf numFmtId="0" fontId="8" fillId="0" borderId="3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left" vertical="center"/>
    </xf>
    <xf numFmtId="0" fontId="8" fillId="0" borderId="5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left" vertical="center" wrapText="1"/>
    </xf>
    <xf numFmtId="0" fontId="8" fillId="0" borderId="20" xfId="3" applyFont="1" applyBorder="1" applyAlignment="1">
      <alignment horizontal="left" vertical="center" wrapText="1"/>
    </xf>
    <xf numFmtId="0" fontId="8" fillId="0" borderId="15" xfId="3" applyFont="1" applyBorder="1" applyAlignment="1">
      <alignment horizontal="left" vertical="center" wrapText="1"/>
    </xf>
    <xf numFmtId="0" fontId="8" fillId="0" borderId="16" xfId="3" applyFont="1" applyBorder="1" applyAlignment="1">
      <alignment horizontal="left" vertical="center" wrapText="1"/>
    </xf>
    <xf numFmtId="0" fontId="8" fillId="0" borderId="17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 wrapText="1" shrinkToFit="1"/>
    </xf>
    <xf numFmtId="0" fontId="4" fillId="0" borderId="5" xfId="3" applyFont="1" applyBorder="1" applyAlignment="1">
      <alignment horizontal="left" vertical="center" wrapText="1" shrinkToFit="1"/>
    </xf>
    <xf numFmtId="0" fontId="8" fillId="0" borderId="7" xfId="3" applyFont="1" applyBorder="1" applyAlignment="1">
      <alignment horizontal="left" vertical="center"/>
    </xf>
    <xf numFmtId="0" fontId="8" fillId="0" borderId="9" xfId="3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 wrapText="1" shrinkToFit="1"/>
    </xf>
    <xf numFmtId="0" fontId="4" fillId="0" borderId="7" xfId="3" applyFont="1" applyBorder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 wrapText="1" shrinkToFit="1"/>
    </xf>
    <xf numFmtId="0" fontId="4" fillId="0" borderId="7" xfId="3" applyFont="1" applyBorder="1" applyAlignment="1">
      <alignment horizontal="left" vertical="center" wrapText="1" shrinkToFit="1"/>
    </xf>
    <xf numFmtId="0" fontId="10" fillId="0" borderId="4" xfId="3" applyFont="1" applyBorder="1" applyAlignment="1">
      <alignment horizontal="left" vertical="center" wrapText="1" shrinkToFit="1"/>
    </xf>
    <xf numFmtId="0" fontId="8" fillId="0" borderId="19" xfId="3" applyFont="1" applyBorder="1" applyAlignment="1">
      <alignment horizontal="left" vertical="center" wrapText="1"/>
    </xf>
  </cellXfs>
  <cellStyles count="5">
    <cellStyle name="桁区切り" xfId="4" builtinId="6"/>
    <cellStyle name="標準" xfId="0" builtinId="0"/>
    <cellStyle name="標準 2" xfId="1" xr:uid="{00000000-0005-0000-0000-000001000000}"/>
    <cellStyle name="標準 3" xfId="2" xr:uid="{1C40CF93-3311-4DFD-ADFD-96F7610B6513}"/>
    <cellStyle name="標準 3 2" xfId="3" xr:uid="{AC4794C4-1160-4927-9B4D-350048D40DB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A46C-0DBB-4D60-A49B-87C39DDE3D8A}">
  <sheetPr>
    <tabColor rgb="FFFFFF00"/>
    <pageSetUpPr fitToPage="1"/>
  </sheetPr>
  <dimension ref="A1:O1031"/>
  <sheetViews>
    <sheetView tabSelected="1" zoomScale="50" zoomScaleNormal="50" zoomScaleSheetLayoutView="25" zoomScalePageLayoutView="50" workbookViewId="0">
      <selection sqref="A1:L1"/>
    </sheetView>
  </sheetViews>
  <sheetFormatPr defaultColWidth="14.42578125" defaultRowHeight="15.75" customHeight="1" x14ac:dyDescent="0.2"/>
  <cols>
    <col min="1" max="1" width="37.7109375" style="1" customWidth="1"/>
    <col min="2" max="2" width="28.5703125" style="1" customWidth="1"/>
    <col min="3" max="3" width="36.28515625" style="1" customWidth="1"/>
    <col min="4" max="4" width="37" style="1" customWidth="1"/>
    <col min="5" max="5" width="50.7109375" style="1" customWidth="1"/>
    <col min="6" max="6" width="41" style="1" customWidth="1"/>
    <col min="7" max="7" width="49.85546875" style="1" customWidth="1"/>
    <col min="8" max="8" width="28.7109375" style="1" customWidth="1"/>
    <col min="9" max="9" width="13.5703125" style="1" customWidth="1"/>
    <col min="10" max="10" width="29" style="1" bestFit="1" customWidth="1"/>
    <col min="11" max="11" width="24.42578125" style="14" customWidth="1"/>
    <col min="12" max="12" width="64.140625" style="1" customWidth="1"/>
    <col min="13" max="13" width="17.7109375" style="1" customWidth="1"/>
    <col min="14" max="16384" width="14.42578125" style="1"/>
  </cols>
  <sheetData>
    <row r="1" spans="1:12" ht="243" customHeight="1" x14ac:dyDescent="0.2">
      <c r="A1" s="70" t="s">
        <v>82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76.5" customHeight="1" x14ac:dyDescent="0.2">
      <c r="A2" s="46" t="s">
        <v>80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61.5" customHeight="1" x14ac:dyDescent="0.2">
      <c r="A3" s="55" t="s">
        <v>8</v>
      </c>
      <c r="B3" s="56"/>
      <c r="C3" s="56"/>
      <c r="D3" s="56"/>
      <c r="E3" s="56"/>
      <c r="F3" s="56"/>
      <c r="G3" s="56"/>
      <c r="H3" s="57" t="s">
        <v>59</v>
      </c>
      <c r="I3" s="57" t="s">
        <v>4</v>
      </c>
      <c r="J3" s="57" t="s">
        <v>0</v>
      </c>
      <c r="K3" s="57" t="s">
        <v>1</v>
      </c>
      <c r="L3" s="58" t="s">
        <v>6</v>
      </c>
    </row>
    <row r="4" spans="1:12" ht="31.5" customHeight="1" x14ac:dyDescent="0.2">
      <c r="A4" s="87" t="s">
        <v>18</v>
      </c>
      <c r="B4" s="89" t="s">
        <v>5</v>
      </c>
      <c r="C4" s="90"/>
      <c r="D4" s="90"/>
      <c r="E4" s="90"/>
      <c r="F4" s="25"/>
      <c r="G4" s="25"/>
      <c r="H4" s="26">
        <v>50000</v>
      </c>
      <c r="I4" s="2">
        <v>1</v>
      </c>
      <c r="J4" s="3" t="s">
        <v>2</v>
      </c>
      <c r="K4" s="4">
        <f>H4*I4</f>
        <v>50000</v>
      </c>
      <c r="L4" s="41"/>
    </row>
    <row r="5" spans="1:12" ht="31.5" customHeight="1" x14ac:dyDescent="0.2">
      <c r="A5" s="88"/>
      <c r="B5" s="89" t="s">
        <v>24</v>
      </c>
      <c r="C5" s="90"/>
      <c r="D5" s="90"/>
      <c r="E5" s="90"/>
      <c r="F5" s="25"/>
      <c r="G5" s="25"/>
      <c r="H5" s="26">
        <v>20000</v>
      </c>
      <c r="I5" s="2">
        <v>6</v>
      </c>
      <c r="J5" s="3" t="s">
        <v>25</v>
      </c>
      <c r="K5" s="4">
        <f>H5*I5</f>
        <v>120000</v>
      </c>
      <c r="L5" s="42" t="s">
        <v>81</v>
      </c>
    </row>
    <row r="6" spans="1:12" ht="31.5" customHeight="1" x14ac:dyDescent="0.2">
      <c r="A6" s="87" t="s">
        <v>20</v>
      </c>
      <c r="B6" s="92" t="s">
        <v>5</v>
      </c>
      <c r="C6" s="93"/>
      <c r="D6" s="93"/>
      <c r="E6" s="93"/>
      <c r="F6" s="20"/>
      <c r="G6" s="21"/>
      <c r="H6" s="7">
        <v>80000</v>
      </c>
      <c r="I6" s="5">
        <v>1</v>
      </c>
      <c r="J6" s="6" t="s">
        <v>2</v>
      </c>
      <c r="K6" s="4">
        <f>H6*I6</f>
        <v>80000</v>
      </c>
      <c r="L6" s="41"/>
    </row>
    <row r="7" spans="1:12" ht="31.5" customHeight="1" x14ac:dyDescent="0.2">
      <c r="A7" s="91"/>
      <c r="B7" s="94" t="s">
        <v>7</v>
      </c>
      <c r="C7" s="49" t="s">
        <v>12</v>
      </c>
      <c r="D7" s="50"/>
      <c r="E7" s="50"/>
      <c r="F7" s="50"/>
      <c r="G7" s="17"/>
      <c r="H7" s="26">
        <v>6000</v>
      </c>
      <c r="I7" s="5">
        <v>0</v>
      </c>
      <c r="J7" s="6" t="s">
        <v>3</v>
      </c>
      <c r="K7" s="4">
        <f t="shared" ref="K7" si="0">H7*I7</f>
        <v>0</v>
      </c>
      <c r="L7" s="43"/>
    </row>
    <row r="8" spans="1:12" ht="31.5" customHeight="1" x14ac:dyDescent="0.2">
      <c r="A8" s="91"/>
      <c r="B8" s="94"/>
      <c r="C8" s="49" t="s">
        <v>13</v>
      </c>
      <c r="D8" s="50"/>
      <c r="E8" s="50"/>
      <c r="F8" s="50"/>
      <c r="G8" s="17"/>
      <c r="H8" s="26">
        <v>6000</v>
      </c>
      <c r="I8" s="5">
        <v>0</v>
      </c>
      <c r="J8" s="6" t="s">
        <v>3</v>
      </c>
      <c r="K8" s="4">
        <f>H8*I8</f>
        <v>0</v>
      </c>
      <c r="L8" s="43"/>
    </row>
    <row r="9" spans="1:12" ht="31.5" customHeight="1" x14ac:dyDescent="0.2">
      <c r="A9" s="91"/>
      <c r="B9" s="94"/>
      <c r="C9" s="49" t="s">
        <v>14</v>
      </c>
      <c r="D9" s="50"/>
      <c r="E9" s="50"/>
      <c r="F9" s="50"/>
      <c r="G9" s="23"/>
      <c r="H9" s="26">
        <v>6000</v>
      </c>
      <c r="I9" s="5">
        <v>0</v>
      </c>
      <c r="J9" s="6" t="s">
        <v>3</v>
      </c>
      <c r="K9" s="4">
        <f>H9*I9</f>
        <v>0</v>
      </c>
      <c r="L9" s="43"/>
    </row>
    <row r="10" spans="1:12" ht="31.5" customHeight="1" x14ac:dyDescent="0.2">
      <c r="A10" s="91"/>
      <c r="B10" s="94"/>
      <c r="C10" s="49" t="s">
        <v>15</v>
      </c>
      <c r="D10" s="50"/>
      <c r="E10" s="50"/>
      <c r="F10" s="50"/>
      <c r="G10" s="23"/>
      <c r="H10" s="26">
        <v>6000</v>
      </c>
      <c r="I10" s="5">
        <v>0</v>
      </c>
      <c r="J10" s="6" t="s">
        <v>3</v>
      </c>
      <c r="K10" s="4">
        <f>H10*I10</f>
        <v>0</v>
      </c>
      <c r="L10" s="43"/>
    </row>
    <row r="11" spans="1:12" ht="31.5" customHeight="1" x14ac:dyDescent="0.2">
      <c r="A11" s="91"/>
      <c r="B11" s="94"/>
      <c r="C11" s="49" t="s">
        <v>16</v>
      </c>
      <c r="D11" s="50"/>
      <c r="E11" s="50"/>
      <c r="F11" s="50"/>
      <c r="G11" s="17"/>
      <c r="H11" s="54">
        <v>6000</v>
      </c>
      <c r="I11" s="5">
        <v>0</v>
      </c>
      <c r="J11" s="6" t="s">
        <v>3</v>
      </c>
      <c r="K11" s="4">
        <f>H11*I11</f>
        <v>0</v>
      </c>
      <c r="L11" s="43"/>
    </row>
    <row r="12" spans="1:12" ht="31.5" customHeight="1" x14ac:dyDescent="0.2">
      <c r="A12" s="91"/>
      <c r="B12" s="94"/>
      <c r="C12" s="49" t="s">
        <v>23</v>
      </c>
      <c r="D12" s="51"/>
      <c r="E12" s="51"/>
      <c r="F12" s="51"/>
      <c r="G12" s="48"/>
      <c r="H12" s="7">
        <v>6000</v>
      </c>
      <c r="I12" s="5">
        <v>0</v>
      </c>
      <c r="J12" s="6" t="s">
        <v>3</v>
      </c>
      <c r="K12" s="4">
        <f>H12*I12</f>
        <v>0</v>
      </c>
      <c r="L12" s="42"/>
    </row>
    <row r="13" spans="1:12" ht="31.5" customHeight="1" x14ac:dyDescent="0.35">
      <c r="A13" s="91"/>
      <c r="B13" s="94"/>
      <c r="C13" s="22" t="s">
        <v>17</v>
      </c>
      <c r="D13" s="23"/>
      <c r="E13" s="23"/>
      <c r="F13" s="23"/>
      <c r="G13" s="23"/>
      <c r="H13" s="7">
        <v>20000</v>
      </c>
      <c r="I13" s="5">
        <v>0</v>
      </c>
      <c r="J13" s="6" t="s">
        <v>3</v>
      </c>
      <c r="K13" s="4">
        <f t="shared" ref="K13:K48" si="1">H13*I13</f>
        <v>0</v>
      </c>
      <c r="L13" s="44"/>
    </row>
    <row r="14" spans="1:12" ht="31.5" customHeight="1" x14ac:dyDescent="0.2">
      <c r="A14" s="91"/>
      <c r="B14" s="94"/>
      <c r="C14" s="22" t="s">
        <v>26</v>
      </c>
      <c r="D14" s="23"/>
      <c r="E14" s="23"/>
      <c r="F14" s="23"/>
      <c r="G14" s="17"/>
      <c r="H14" s="7">
        <v>15000</v>
      </c>
      <c r="I14" s="5">
        <v>0</v>
      </c>
      <c r="J14" s="6" t="s">
        <v>3</v>
      </c>
      <c r="K14" s="4">
        <f t="shared" si="1"/>
        <v>0</v>
      </c>
      <c r="L14" s="45"/>
    </row>
    <row r="15" spans="1:12" ht="31.5" customHeight="1" x14ac:dyDescent="0.2">
      <c r="A15" s="91"/>
      <c r="B15" s="95"/>
      <c r="C15" s="53" t="s">
        <v>21</v>
      </c>
      <c r="D15" s="52"/>
      <c r="E15" s="52"/>
      <c r="F15" s="52"/>
      <c r="G15" s="21"/>
      <c r="H15" s="7">
        <v>50000</v>
      </c>
      <c r="I15" s="5">
        <v>0</v>
      </c>
      <c r="J15" s="6" t="s">
        <v>3</v>
      </c>
      <c r="K15" s="4">
        <f t="shared" si="1"/>
        <v>0</v>
      </c>
      <c r="L15" s="45"/>
    </row>
    <row r="16" spans="1:12" ht="31.5" customHeight="1" x14ac:dyDescent="0.2">
      <c r="A16" s="91"/>
      <c r="B16" s="94"/>
      <c r="C16" s="22" t="s">
        <v>63</v>
      </c>
      <c r="D16" s="23"/>
      <c r="E16" s="23"/>
      <c r="F16" s="20"/>
      <c r="G16" s="21"/>
      <c r="H16" s="7">
        <v>12000</v>
      </c>
      <c r="I16" s="5">
        <v>0</v>
      </c>
      <c r="J16" s="6" t="s">
        <v>3</v>
      </c>
      <c r="K16" s="4">
        <f t="shared" si="1"/>
        <v>0</v>
      </c>
      <c r="L16" s="43"/>
    </row>
    <row r="17" spans="1:12" ht="31.5" customHeight="1" x14ac:dyDescent="0.2">
      <c r="A17" s="91"/>
      <c r="B17" s="94"/>
      <c r="C17" s="53" t="s">
        <v>22</v>
      </c>
      <c r="D17" s="52"/>
      <c r="E17" s="52"/>
      <c r="F17" s="52"/>
      <c r="G17" s="21"/>
      <c r="H17" s="7">
        <v>47000</v>
      </c>
      <c r="I17" s="5">
        <v>0</v>
      </c>
      <c r="J17" s="6" t="s">
        <v>3</v>
      </c>
      <c r="K17" s="4">
        <f t="shared" si="1"/>
        <v>0</v>
      </c>
      <c r="L17" s="43"/>
    </row>
    <row r="18" spans="1:12" ht="40.5" customHeight="1" x14ac:dyDescent="0.2">
      <c r="A18" s="91"/>
      <c r="B18" s="73" t="s">
        <v>11</v>
      </c>
      <c r="C18" s="73" t="s">
        <v>78</v>
      </c>
      <c r="D18" s="76" t="s">
        <v>27</v>
      </c>
      <c r="E18" s="85" t="s">
        <v>30</v>
      </c>
      <c r="F18" s="97"/>
      <c r="G18" s="47" t="s">
        <v>28</v>
      </c>
      <c r="H18" s="7">
        <v>100000</v>
      </c>
      <c r="I18" s="5">
        <v>0</v>
      </c>
      <c r="J18" s="6" t="s">
        <v>19</v>
      </c>
      <c r="K18" s="4">
        <f t="shared" si="1"/>
        <v>0</v>
      </c>
      <c r="L18" s="43"/>
    </row>
    <row r="19" spans="1:12" ht="40.5" customHeight="1" x14ac:dyDescent="0.2">
      <c r="A19" s="91"/>
      <c r="B19" s="96"/>
      <c r="C19" s="96"/>
      <c r="D19" s="80"/>
      <c r="E19" s="83"/>
      <c r="F19" s="84"/>
      <c r="G19" s="24" t="s">
        <v>29</v>
      </c>
      <c r="H19" s="7">
        <v>100000</v>
      </c>
      <c r="I19" s="5">
        <v>0</v>
      </c>
      <c r="J19" s="6" t="s">
        <v>19</v>
      </c>
      <c r="K19" s="4">
        <f t="shared" si="1"/>
        <v>0</v>
      </c>
      <c r="L19" s="43"/>
    </row>
    <row r="20" spans="1:12" ht="40.5" customHeight="1" x14ac:dyDescent="0.2">
      <c r="A20" s="91"/>
      <c r="B20" s="96"/>
      <c r="C20" s="96"/>
      <c r="D20" s="76" t="s">
        <v>31</v>
      </c>
      <c r="E20" s="85" t="s">
        <v>32</v>
      </c>
      <c r="F20" s="97"/>
      <c r="G20" s="24" t="s">
        <v>28</v>
      </c>
      <c r="H20" s="7">
        <v>200000</v>
      </c>
      <c r="I20" s="5">
        <v>0</v>
      </c>
      <c r="J20" s="6" t="s">
        <v>19</v>
      </c>
      <c r="K20" s="4">
        <f t="shared" si="1"/>
        <v>0</v>
      </c>
      <c r="L20" s="43"/>
    </row>
    <row r="21" spans="1:12" ht="40.5" customHeight="1" x14ac:dyDescent="0.2">
      <c r="A21" s="91"/>
      <c r="B21" s="96"/>
      <c r="C21" s="96"/>
      <c r="D21" s="80"/>
      <c r="E21" s="83"/>
      <c r="F21" s="84"/>
      <c r="G21" s="24" t="s">
        <v>29</v>
      </c>
      <c r="H21" s="7">
        <v>200000</v>
      </c>
      <c r="I21" s="5">
        <v>0</v>
      </c>
      <c r="J21" s="6" t="s">
        <v>19</v>
      </c>
      <c r="K21" s="4">
        <f t="shared" si="1"/>
        <v>0</v>
      </c>
      <c r="L21" s="43"/>
    </row>
    <row r="22" spans="1:12" ht="39" customHeight="1" x14ac:dyDescent="0.2">
      <c r="A22" s="91"/>
      <c r="B22" s="96"/>
      <c r="C22" s="96"/>
      <c r="D22" s="76" t="s">
        <v>33</v>
      </c>
      <c r="E22" s="81" t="s">
        <v>34</v>
      </c>
      <c r="F22" s="81"/>
      <c r="G22" s="81"/>
      <c r="H22" s="7">
        <v>100000</v>
      </c>
      <c r="I22" s="5">
        <v>0</v>
      </c>
      <c r="J22" s="6" t="s">
        <v>19</v>
      </c>
      <c r="K22" s="4">
        <f t="shared" si="1"/>
        <v>0</v>
      </c>
      <c r="L22" s="43"/>
    </row>
    <row r="23" spans="1:12" ht="39" customHeight="1" x14ac:dyDescent="0.2">
      <c r="A23" s="91"/>
      <c r="B23" s="96"/>
      <c r="C23" s="96"/>
      <c r="D23" s="80"/>
      <c r="E23" s="81" t="s">
        <v>79</v>
      </c>
      <c r="F23" s="81"/>
      <c r="G23" s="81"/>
      <c r="H23" s="7">
        <v>200000</v>
      </c>
      <c r="I23" s="5">
        <v>0</v>
      </c>
      <c r="J23" s="6" t="s">
        <v>19</v>
      </c>
      <c r="K23" s="4">
        <f t="shared" si="1"/>
        <v>0</v>
      </c>
      <c r="L23" s="43"/>
    </row>
    <row r="24" spans="1:12" ht="40.5" customHeight="1" x14ac:dyDescent="0.2">
      <c r="A24" s="91"/>
      <c r="B24" s="96"/>
      <c r="C24" s="96"/>
      <c r="D24" s="76" t="s">
        <v>35</v>
      </c>
      <c r="E24" s="82" t="s">
        <v>36</v>
      </c>
      <c r="F24" s="74"/>
      <c r="G24" s="75"/>
      <c r="H24" s="7">
        <v>100000</v>
      </c>
      <c r="I24" s="5">
        <v>0</v>
      </c>
      <c r="J24" s="6" t="s">
        <v>19</v>
      </c>
      <c r="K24" s="4">
        <f t="shared" si="1"/>
        <v>0</v>
      </c>
      <c r="L24" s="43"/>
    </row>
    <row r="25" spans="1:12" ht="40.5" customHeight="1" x14ac:dyDescent="0.2">
      <c r="A25" s="91"/>
      <c r="B25" s="96"/>
      <c r="C25" s="96"/>
      <c r="D25" s="77"/>
      <c r="E25" s="82" t="s">
        <v>37</v>
      </c>
      <c r="F25" s="74"/>
      <c r="G25" s="75"/>
      <c r="H25" s="7">
        <v>100000</v>
      </c>
      <c r="I25" s="5">
        <v>0</v>
      </c>
      <c r="J25" s="6" t="s">
        <v>19</v>
      </c>
      <c r="K25" s="4">
        <f t="shared" si="1"/>
        <v>0</v>
      </c>
      <c r="L25" s="43"/>
    </row>
    <row r="26" spans="1:12" ht="40.5" customHeight="1" x14ac:dyDescent="0.2">
      <c r="A26" s="91"/>
      <c r="B26" s="96"/>
      <c r="C26" s="96"/>
      <c r="D26" s="77"/>
      <c r="E26" s="85" t="s">
        <v>38</v>
      </c>
      <c r="F26" s="81" t="s">
        <v>64</v>
      </c>
      <c r="G26" s="81"/>
      <c r="H26" s="7">
        <v>100000</v>
      </c>
      <c r="I26" s="5">
        <v>0</v>
      </c>
      <c r="J26" s="6" t="s">
        <v>19</v>
      </c>
      <c r="K26" s="4">
        <f t="shared" si="1"/>
        <v>0</v>
      </c>
      <c r="L26" s="43"/>
    </row>
    <row r="27" spans="1:12" ht="40.5" customHeight="1" x14ac:dyDescent="0.2">
      <c r="A27" s="91"/>
      <c r="B27" s="96"/>
      <c r="C27" s="96"/>
      <c r="D27" s="77"/>
      <c r="E27" s="86"/>
      <c r="F27" s="81" t="s">
        <v>66</v>
      </c>
      <c r="G27" s="81"/>
      <c r="H27" s="7">
        <v>20000</v>
      </c>
      <c r="I27" s="5">
        <v>0</v>
      </c>
      <c r="J27" s="6" t="s">
        <v>19</v>
      </c>
      <c r="K27" s="4">
        <f t="shared" si="1"/>
        <v>0</v>
      </c>
      <c r="L27" s="43"/>
    </row>
    <row r="28" spans="1:12" ht="40.5" customHeight="1" x14ac:dyDescent="0.2">
      <c r="A28" s="91"/>
      <c r="B28" s="96"/>
      <c r="C28" s="96"/>
      <c r="D28" s="77"/>
      <c r="E28" s="86"/>
      <c r="F28" s="81" t="s">
        <v>65</v>
      </c>
      <c r="G28" s="81"/>
      <c r="H28" s="7">
        <v>100000</v>
      </c>
      <c r="I28" s="5">
        <v>0</v>
      </c>
      <c r="J28" s="6" t="s">
        <v>19</v>
      </c>
      <c r="K28" s="4">
        <f t="shared" si="1"/>
        <v>0</v>
      </c>
      <c r="L28" s="43"/>
    </row>
    <row r="29" spans="1:12" ht="40.5" customHeight="1" x14ac:dyDescent="0.2">
      <c r="A29" s="91"/>
      <c r="B29" s="96"/>
      <c r="C29" s="96"/>
      <c r="D29" s="77"/>
      <c r="E29" s="83"/>
      <c r="F29" s="81" t="s">
        <v>67</v>
      </c>
      <c r="G29" s="81"/>
      <c r="H29" s="7">
        <v>20000</v>
      </c>
      <c r="I29" s="5">
        <v>0</v>
      </c>
      <c r="J29" s="6" t="s">
        <v>19</v>
      </c>
      <c r="K29" s="4">
        <f t="shared" si="1"/>
        <v>0</v>
      </c>
      <c r="L29" s="43"/>
    </row>
    <row r="30" spans="1:12" ht="75" customHeight="1" x14ac:dyDescent="0.2">
      <c r="A30" s="91"/>
      <c r="B30" s="96"/>
      <c r="C30" s="96"/>
      <c r="D30" s="80"/>
      <c r="E30" s="82" t="s">
        <v>39</v>
      </c>
      <c r="F30" s="74"/>
      <c r="G30" s="75"/>
      <c r="H30" s="7">
        <v>200000</v>
      </c>
      <c r="I30" s="5">
        <v>0</v>
      </c>
      <c r="J30" s="6" t="s">
        <v>19</v>
      </c>
      <c r="K30" s="4">
        <f t="shared" si="1"/>
        <v>0</v>
      </c>
      <c r="L30" s="43"/>
    </row>
    <row r="31" spans="1:12" ht="40.5" customHeight="1" x14ac:dyDescent="0.2">
      <c r="A31" s="91"/>
      <c r="B31" s="96"/>
      <c r="C31" s="96"/>
      <c r="D31" s="76" t="s">
        <v>40</v>
      </c>
      <c r="E31" s="81" t="s">
        <v>41</v>
      </c>
      <c r="F31" s="81"/>
      <c r="G31" s="81"/>
      <c r="H31" s="7">
        <v>400000</v>
      </c>
      <c r="I31" s="5">
        <v>0</v>
      </c>
      <c r="J31" s="6" t="s">
        <v>19</v>
      </c>
      <c r="K31" s="4">
        <f t="shared" si="1"/>
        <v>0</v>
      </c>
      <c r="L31" s="43"/>
    </row>
    <row r="32" spans="1:12" ht="40.5" customHeight="1" x14ac:dyDescent="0.2">
      <c r="A32" s="91"/>
      <c r="B32" s="96"/>
      <c r="C32" s="96"/>
      <c r="D32" s="77"/>
      <c r="E32" s="77" t="s">
        <v>42</v>
      </c>
      <c r="F32" s="83" t="s">
        <v>43</v>
      </c>
      <c r="G32" s="84"/>
      <c r="H32" s="7">
        <v>100000</v>
      </c>
      <c r="I32" s="5">
        <v>0</v>
      </c>
      <c r="J32" s="6" t="s">
        <v>19</v>
      </c>
      <c r="K32" s="4">
        <f t="shared" si="1"/>
        <v>0</v>
      </c>
      <c r="L32" s="43"/>
    </row>
    <row r="33" spans="1:15" ht="40.5" customHeight="1" x14ac:dyDescent="0.2">
      <c r="A33" s="91"/>
      <c r="B33" s="96"/>
      <c r="C33" s="96"/>
      <c r="D33" s="77"/>
      <c r="E33" s="77"/>
      <c r="F33" s="82" t="s">
        <v>44</v>
      </c>
      <c r="G33" s="75"/>
      <c r="H33" s="7">
        <v>100000</v>
      </c>
      <c r="I33" s="5">
        <v>0</v>
      </c>
      <c r="J33" s="6" t="s">
        <v>19</v>
      </c>
      <c r="K33" s="4">
        <f t="shared" si="1"/>
        <v>0</v>
      </c>
      <c r="L33" s="43"/>
    </row>
    <row r="34" spans="1:15" ht="40.5" customHeight="1" x14ac:dyDescent="0.2">
      <c r="A34" s="91"/>
      <c r="B34" s="96"/>
      <c r="C34" s="96"/>
      <c r="D34" s="79"/>
      <c r="E34" s="77"/>
      <c r="F34" s="82" t="s">
        <v>45</v>
      </c>
      <c r="G34" s="75"/>
      <c r="H34" s="7">
        <v>100000</v>
      </c>
      <c r="I34" s="5">
        <v>0</v>
      </c>
      <c r="J34" s="6" t="s">
        <v>19</v>
      </c>
      <c r="K34" s="4">
        <f t="shared" si="1"/>
        <v>0</v>
      </c>
      <c r="L34" s="43"/>
    </row>
    <row r="35" spans="1:15" ht="40.5" customHeight="1" x14ac:dyDescent="0.2">
      <c r="A35" s="91"/>
      <c r="B35" s="96"/>
      <c r="C35" s="96"/>
      <c r="D35" s="80"/>
      <c r="E35" s="78"/>
      <c r="F35" s="82" t="s">
        <v>46</v>
      </c>
      <c r="G35" s="75"/>
      <c r="H35" s="7">
        <v>100000</v>
      </c>
      <c r="I35" s="5">
        <v>0</v>
      </c>
      <c r="J35" s="6" t="s">
        <v>19</v>
      </c>
      <c r="K35" s="4">
        <f t="shared" si="1"/>
        <v>0</v>
      </c>
      <c r="L35" s="43"/>
    </row>
    <row r="36" spans="1:15" ht="51" customHeight="1" x14ac:dyDescent="0.2">
      <c r="A36" s="91"/>
      <c r="B36" s="96"/>
      <c r="C36" s="96"/>
      <c r="D36" s="18" t="s">
        <v>47</v>
      </c>
      <c r="E36" s="19"/>
      <c r="F36" s="74" t="s">
        <v>50</v>
      </c>
      <c r="G36" s="75"/>
      <c r="H36" s="7">
        <v>300000</v>
      </c>
      <c r="I36" s="5">
        <v>0</v>
      </c>
      <c r="J36" s="6" t="s">
        <v>19</v>
      </c>
      <c r="K36" s="4">
        <f t="shared" si="1"/>
        <v>0</v>
      </c>
      <c r="L36" s="43"/>
      <c r="N36" s="15"/>
      <c r="O36" s="16"/>
    </row>
    <row r="37" spans="1:15" ht="51" customHeight="1" x14ac:dyDescent="0.2">
      <c r="A37" s="91"/>
      <c r="B37" s="96"/>
      <c r="C37" s="96"/>
      <c r="D37" s="8" t="s">
        <v>48</v>
      </c>
      <c r="E37" s="19"/>
      <c r="F37" s="74" t="s">
        <v>49</v>
      </c>
      <c r="G37" s="75"/>
      <c r="H37" s="7">
        <v>600000</v>
      </c>
      <c r="I37" s="5">
        <v>0</v>
      </c>
      <c r="J37" s="6" t="s">
        <v>19</v>
      </c>
      <c r="K37" s="4">
        <f t="shared" si="1"/>
        <v>0</v>
      </c>
      <c r="L37" s="43"/>
    </row>
    <row r="38" spans="1:15" ht="40.5" customHeight="1" x14ac:dyDescent="0.2">
      <c r="A38" s="91"/>
      <c r="B38" s="96"/>
      <c r="C38" s="96"/>
      <c r="D38" s="76" t="s">
        <v>51</v>
      </c>
      <c r="E38" s="76" t="s">
        <v>52</v>
      </c>
      <c r="F38" s="76" t="s">
        <v>53</v>
      </c>
      <c r="G38" s="8" t="s">
        <v>57</v>
      </c>
      <c r="H38" s="7">
        <v>200000</v>
      </c>
      <c r="I38" s="5">
        <v>0</v>
      </c>
      <c r="J38" s="6" t="s">
        <v>19</v>
      </c>
      <c r="K38" s="4">
        <f t="shared" si="1"/>
        <v>0</v>
      </c>
      <c r="L38" s="43"/>
    </row>
    <row r="39" spans="1:15" ht="40.5" customHeight="1" x14ac:dyDescent="0.2">
      <c r="A39" s="91"/>
      <c r="B39" s="96"/>
      <c r="C39" s="96"/>
      <c r="D39" s="77"/>
      <c r="E39" s="77"/>
      <c r="F39" s="78"/>
      <c r="G39" s="8" t="s">
        <v>58</v>
      </c>
      <c r="H39" s="7">
        <v>200000</v>
      </c>
      <c r="I39" s="5">
        <v>0</v>
      </c>
      <c r="J39" s="6" t="s">
        <v>19</v>
      </c>
      <c r="K39" s="4">
        <f t="shared" si="1"/>
        <v>0</v>
      </c>
      <c r="L39" s="43"/>
    </row>
    <row r="40" spans="1:15" ht="40.5" customHeight="1" x14ac:dyDescent="0.2">
      <c r="A40" s="91"/>
      <c r="B40" s="96"/>
      <c r="C40" s="96"/>
      <c r="D40" s="77"/>
      <c r="E40" s="77"/>
      <c r="F40" s="76" t="s">
        <v>54</v>
      </c>
      <c r="G40" s="8" t="s">
        <v>57</v>
      </c>
      <c r="H40" s="7">
        <v>100000</v>
      </c>
      <c r="I40" s="5">
        <v>0</v>
      </c>
      <c r="J40" s="6" t="s">
        <v>19</v>
      </c>
      <c r="K40" s="4">
        <f t="shared" si="1"/>
        <v>0</v>
      </c>
      <c r="L40" s="43"/>
    </row>
    <row r="41" spans="1:15" ht="40.5" customHeight="1" x14ac:dyDescent="0.2">
      <c r="A41" s="91"/>
      <c r="B41" s="96"/>
      <c r="C41" s="96"/>
      <c r="D41" s="77"/>
      <c r="E41" s="78"/>
      <c r="F41" s="78"/>
      <c r="G41" s="8" t="s">
        <v>58</v>
      </c>
      <c r="H41" s="7">
        <v>100000</v>
      </c>
      <c r="I41" s="5">
        <v>0</v>
      </c>
      <c r="J41" s="6" t="s">
        <v>19</v>
      </c>
      <c r="K41" s="4">
        <f t="shared" si="1"/>
        <v>0</v>
      </c>
      <c r="L41" s="43"/>
    </row>
    <row r="42" spans="1:15" ht="40.5" customHeight="1" x14ac:dyDescent="0.2">
      <c r="A42" s="91"/>
      <c r="B42" s="96"/>
      <c r="C42" s="96"/>
      <c r="D42" s="77"/>
      <c r="E42" s="76" t="s">
        <v>56</v>
      </c>
      <c r="F42" s="76" t="s">
        <v>55</v>
      </c>
      <c r="G42" s="8" t="s">
        <v>57</v>
      </c>
      <c r="H42" s="7">
        <v>100000</v>
      </c>
      <c r="I42" s="5">
        <v>0</v>
      </c>
      <c r="J42" s="6" t="s">
        <v>19</v>
      </c>
      <c r="K42" s="4">
        <f t="shared" si="1"/>
        <v>0</v>
      </c>
      <c r="L42" s="43"/>
    </row>
    <row r="43" spans="1:15" ht="40.5" customHeight="1" x14ac:dyDescent="0.2">
      <c r="A43" s="91"/>
      <c r="B43" s="96"/>
      <c r="C43" s="96"/>
      <c r="D43" s="77"/>
      <c r="E43" s="77"/>
      <c r="F43" s="77"/>
      <c r="G43" s="34" t="s">
        <v>58</v>
      </c>
      <c r="H43" s="7">
        <v>100000</v>
      </c>
      <c r="I43" s="5">
        <v>0</v>
      </c>
      <c r="J43" s="6" t="s">
        <v>19</v>
      </c>
      <c r="K43" s="4">
        <f t="shared" si="1"/>
        <v>0</v>
      </c>
      <c r="L43" s="43"/>
    </row>
    <row r="44" spans="1:15" ht="40.5" customHeight="1" x14ac:dyDescent="0.2">
      <c r="A44" s="91"/>
      <c r="B44" s="96"/>
      <c r="C44" s="36" t="s">
        <v>68</v>
      </c>
      <c r="D44" s="38"/>
      <c r="E44" s="39"/>
      <c r="F44" s="39" t="s">
        <v>74</v>
      </c>
      <c r="G44" s="37"/>
      <c r="H44" s="7">
        <v>30000</v>
      </c>
      <c r="I44" s="5">
        <v>0</v>
      </c>
      <c r="J44" s="6" t="s">
        <v>19</v>
      </c>
      <c r="K44" s="4">
        <f t="shared" si="1"/>
        <v>0</v>
      </c>
      <c r="L44" s="43"/>
    </row>
    <row r="45" spans="1:15" ht="40.5" customHeight="1" x14ac:dyDescent="0.2">
      <c r="A45" s="91"/>
      <c r="B45" s="96"/>
      <c r="C45" s="71" t="s">
        <v>69</v>
      </c>
      <c r="D45" s="71"/>
      <c r="E45" s="71"/>
      <c r="F45" s="71"/>
      <c r="G45" s="71"/>
      <c r="H45" s="7">
        <v>30000</v>
      </c>
      <c r="I45" s="5">
        <v>0</v>
      </c>
      <c r="J45" s="6" t="s">
        <v>19</v>
      </c>
      <c r="K45" s="4">
        <f t="shared" si="1"/>
        <v>0</v>
      </c>
      <c r="L45" s="43"/>
    </row>
    <row r="46" spans="1:15" ht="40.5" customHeight="1" x14ac:dyDescent="0.2">
      <c r="A46" s="91"/>
      <c r="B46" s="96"/>
      <c r="C46" s="71" t="s">
        <v>70</v>
      </c>
      <c r="D46" s="71"/>
      <c r="E46" s="72"/>
      <c r="F46" s="40" t="s">
        <v>71</v>
      </c>
      <c r="G46" s="19"/>
      <c r="H46" s="7">
        <v>300000</v>
      </c>
      <c r="I46" s="5">
        <v>0</v>
      </c>
      <c r="J46" s="6" t="s">
        <v>77</v>
      </c>
      <c r="K46" s="4">
        <f t="shared" si="1"/>
        <v>0</v>
      </c>
      <c r="L46" s="43"/>
    </row>
    <row r="47" spans="1:15" ht="40.5" customHeight="1" x14ac:dyDescent="0.2">
      <c r="A47" s="91"/>
      <c r="B47" s="96"/>
      <c r="C47" s="71" t="s">
        <v>75</v>
      </c>
      <c r="D47" s="71"/>
      <c r="E47" s="71"/>
      <c r="F47" s="35" t="s">
        <v>72</v>
      </c>
      <c r="G47" s="19"/>
      <c r="H47" s="7">
        <v>300000</v>
      </c>
      <c r="I47" s="5">
        <v>0</v>
      </c>
      <c r="J47" s="6" t="s">
        <v>76</v>
      </c>
      <c r="K47" s="4">
        <f t="shared" si="1"/>
        <v>0</v>
      </c>
      <c r="L47" s="43"/>
    </row>
    <row r="48" spans="1:15" ht="40.5" customHeight="1" thickBot="1" x14ac:dyDescent="0.25">
      <c r="A48" s="91"/>
      <c r="B48" s="96"/>
      <c r="C48" s="73"/>
      <c r="D48" s="73"/>
      <c r="E48" s="73"/>
      <c r="F48" s="35" t="s">
        <v>73</v>
      </c>
      <c r="G48" s="19"/>
      <c r="H48" s="7">
        <v>150000</v>
      </c>
      <c r="I48" s="62">
        <v>0</v>
      </c>
      <c r="J48" s="9" t="s">
        <v>76</v>
      </c>
      <c r="K48" s="10">
        <f t="shared" si="1"/>
        <v>0</v>
      </c>
      <c r="L48" s="60"/>
    </row>
    <row r="49" spans="1:12" ht="40.5" customHeight="1" thickTop="1" thickBot="1" x14ac:dyDescent="0.25">
      <c r="A49" s="63" t="s">
        <v>62</v>
      </c>
      <c r="B49" s="64"/>
      <c r="C49" s="64"/>
      <c r="D49" s="65"/>
      <c r="E49" s="65"/>
      <c r="F49" s="30"/>
      <c r="G49" s="29" t="s">
        <v>60</v>
      </c>
      <c r="H49" s="31">
        <f>SUM(K4:K48)</f>
        <v>250000</v>
      </c>
      <c r="I49" s="61">
        <v>1</v>
      </c>
      <c r="J49" s="28" t="s">
        <v>2</v>
      </c>
      <c r="K49" s="32">
        <f>H49-H49*120%</f>
        <v>-50000</v>
      </c>
      <c r="L49" s="59" t="s">
        <v>61</v>
      </c>
    </row>
    <row r="50" spans="1:12" ht="61.5" customHeight="1" thickTop="1" x14ac:dyDescent="0.2">
      <c r="A50" s="66" t="s">
        <v>9</v>
      </c>
      <c r="B50" s="67"/>
      <c r="C50" s="67"/>
      <c r="D50" s="67"/>
      <c r="E50" s="67"/>
      <c r="F50" s="67"/>
      <c r="G50" s="67"/>
      <c r="H50" s="67"/>
      <c r="I50" s="68"/>
      <c r="J50" s="11"/>
      <c r="K50" s="33">
        <f>SUM(K4:K49)</f>
        <v>200000</v>
      </c>
      <c r="L50" s="27" t="s">
        <v>10</v>
      </c>
    </row>
    <row r="51" spans="1:12" ht="211.5" customHeight="1" x14ac:dyDescent="0.2">
      <c r="A51" s="12"/>
      <c r="B51" s="12"/>
      <c r="C51" s="12"/>
      <c r="D51" s="12"/>
      <c r="E51" s="13"/>
      <c r="F51" s="13"/>
      <c r="G51" s="13"/>
      <c r="H51" s="69"/>
      <c r="I51" s="69"/>
      <c r="J51" s="69"/>
      <c r="K51" s="69"/>
      <c r="L51" s="69"/>
    </row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</sheetData>
  <mergeCells count="45">
    <mergeCell ref="A4:A5"/>
    <mergeCell ref="B4:E4"/>
    <mergeCell ref="B5:E5"/>
    <mergeCell ref="A6:A48"/>
    <mergeCell ref="B6:E6"/>
    <mergeCell ref="B7:B17"/>
    <mergeCell ref="B18:B48"/>
    <mergeCell ref="C18:C43"/>
    <mergeCell ref="D18:D19"/>
    <mergeCell ref="E18:F19"/>
    <mergeCell ref="D20:D21"/>
    <mergeCell ref="E20:F21"/>
    <mergeCell ref="D22:D23"/>
    <mergeCell ref="E22:G22"/>
    <mergeCell ref="E23:G23"/>
    <mergeCell ref="D24:D30"/>
    <mergeCell ref="E24:G24"/>
    <mergeCell ref="E25:G25"/>
    <mergeCell ref="E26:E29"/>
    <mergeCell ref="F26:G26"/>
    <mergeCell ref="F27:G27"/>
    <mergeCell ref="F28:G28"/>
    <mergeCell ref="F29:G29"/>
    <mergeCell ref="E30:G30"/>
    <mergeCell ref="E32:E35"/>
    <mergeCell ref="F32:G32"/>
    <mergeCell ref="F33:G33"/>
    <mergeCell ref="F34:G34"/>
    <mergeCell ref="F35:G35"/>
    <mergeCell ref="A50:I50"/>
    <mergeCell ref="H51:L51"/>
    <mergeCell ref="A1:L1"/>
    <mergeCell ref="C45:G45"/>
    <mergeCell ref="C46:E46"/>
    <mergeCell ref="C47:E48"/>
    <mergeCell ref="F36:G36"/>
    <mergeCell ref="F37:G37"/>
    <mergeCell ref="D38:D43"/>
    <mergeCell ref="E38:E41"/>
    <mergeCell ref="F38:F39"/>
    <mergeCell ref="F40:F41"/>
    <mergeCell ref="E42:E43"/>
    <mergeCell ref="F42:F43"/>
    <mergeCell ref="D31:D35"/>
    <mergeCell ref="E31:G31"/>
  </mergeCells>
  <phoneticPr fontId="2"/>
  <pageMargins left="0.7" right="0.7" top="0.75" bottom="0.75" header="0.3" footer="0.3"/>
  <pageSetup paperSize="8" scale="3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2026-05-19T06:34:07Z</dcterms:created>
  <dcterms:modified xsi:type="dcterms:W3CDTF">2026-05-19T06:43:27Z</dcterms:modified>
</cp:coreProperties>
</file>